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2" sheetId="1" r:id="rId1"/>
    <sheet name="пр.1" sheetId="2" r:id="rId2"/>
    <sheet name="Лист1" sheetId="3" r:id="rId3"/>
  </sheets>
  <definedNames>
    <definedName name="_xlnm.Print_Titles" localSheetId="1">'пр.1'!$9:$9</definedName>
  </definedNames>
  <calcPr fullCalcOnLoad="1"/>
</workbook>
</file>

<file path=xl/sharedStrings.xml><?xml version="1.0" encoding="utf-8"?>
<sst xmlns="http://schemas.openxmlformats.org/spreadsheetml/2006/main" count="92" uniqueCount="92">
  <si>
    <t>Код бюджетной классификации Российской Федерации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</si>
  <si>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</si>
  <si>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</si>
  <si>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</si>
  <si>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</si>
  <si>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>Наименование доходов</t>
  </si>
  <si>
    <t xml:space="preserve">   к решению Совета народных депутатов муниципального</t>
  </si>
  <si>
    <t>Субсидии бюджетам бюджетной системы Российской Федерации (межбюджетные субсидии)</t>
  </si>
  <si>
    <t xml:space="preserve">   Сумма  </t>
  </si>
  <si>
    <t>(тыс.рублей)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</si>
  <si>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</si>
  <si>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</si>
  <si>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</si>
  <si>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</si>
  <si>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1 08 00000 00 0000 000</t>
  </si>
  <si>
    <t>Государственная пошлина</t>
  </si>
  <si>
    <t>1 11 00000 00 0000 000</t>
  </si>
  <si>
    <t>1 16 00000 00 0000 000</t>
  </si>
  <si>
    <t>Штрафы, санкции, возмещение ущерба</t>
  </si>
  <si>
    <t>Всего</t>
  </si>
  <si>
    <t>2 00 00000 00 0000 000</t>
  </si>
  <si>
    <t>1 01 02000 01 0000110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</si>
  <si>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</si>
  <si>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</si>
  <si>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               Приложение 1</t>
  </si>
  <si>
    <t xml:space="preserve">образования Симское Юрьев-Польского района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</si>
  <si>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</si>
  <si>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</si>
  <si>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</si>
  <si>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</si>
  <si>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</si>
  <si>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</si>
  <si>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</si>
  <si>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</si>
  <si>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</si>
  <si>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</si>
  <si>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</si>
  <si>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бюджетной системы  Российской Федерации </t>
  </si>
  <si>
    <t>1 14.00000.00.0000.000</t>
  </si>
  <si>
    <t>Доходы от продажи материальных и нематериальных активов</t>
  </si>
  <si>
    <t xml:space="preserve"> 2 02 20000 00 0000 150</t>
  </si>
  <si>
    <t>2 02 29999 10 7039 150</t>
  </si>
  <si>
    <t>2 02 30000 00 0000 150</t>
  </si>
  <si>
    <t>2 02 35118 00 0000 150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</si>
  <si>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</si>
  <si>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</si>
  <si>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2 02 30024 00 0000 150</t>
  </si>
  <si>
    <t>2 02 25599 10 0000 150</t>
  </si>
  <si>
    <t>Доходы бюджета муниципального образования Симское на 2023 год</t>
  </si>
  <si>
    <t>2 02 16001 10 0000 150</t>
  </si>
  <si>
    <t>2 02 16001 00 0000 150</t>
  </si>
  <si>
    <t>Дотации бюджетам сельских поселений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</si>
  <si>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</si>
  <si>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2 02 10000 00 0000 150</t>
  </si>
  <si>
    <t>2 02 40000 00 0000 150</t>
  </si>
  <si>
    <t>Иные межбюджетные трансферты</t>
  </si>
  <si>
    <t xml:space="preserve"> 2 02 49999 10 0000 150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</si>
  <si>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</si>
  <si>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>2 02 25599 00 0000 150</t>
  </si>
  <si>
    <t>Субсидии бюджетам на подготовку проектов межевания земельных участков и на проведение кадастровых работ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</si>
  <si>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</si>
  <si>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</si>
  <si>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</si>
  <si>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Прочие субсидии</t>
  </si>
  <si>
    <t>2 02 29999 00 0000 150</t>
  </si>
  <si>
    <t>2 02 29999 10 0000 150</t>
  </si>
  <si>
    <t>Прочие субсидии бюджетам сельских поселений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</si>
  <si>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№761)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</si>
  <si>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</si>
  <si>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</si>
  <si>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2 02  25576 10 0000 150</t>
  </si>
  <si>
    <t>Субсидии бюджетам сельских поселений на обеспечение комплексного развития сельских территорий</t>
  </si>
  <si>
    <t>2 02 29999 10 7167 150</t>
  </si>
  <si>
    <t>Прочие субсидии (Прочие субсидии бюджетам муниципальных образований на реализацию мероприятий по предотвращению распространения борщевика Сосновского)</t>
  </si>
  <si>
    <t>Субсидии бюджетам на обеспечение комплексного развития сельских территорий</t>
  </si>
  <si>
    <t>2 02 25576 00 0000 150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</si>
  <si>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</si>
  <si>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</si>
  <si>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</si>
  <si>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</si>
  <si>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Субвенции местным бюджетам на выполнение передаваемых полномочий субъектов Российской Федерации</t>
  </si>
  <si>
    <t>2 02 15002 00 0000 150</t>
  </si>
  <si>
    <t>Дотации бюджетам на поддержку мер по обеспечению  сбалансированности бюджетов</t>
  </si>
  <si>
    <t>2 02 15002 10 0000 150</t>
  </si>
  <si>
    <t>Дотации бюджетам сельских поселений на поддержку мер по обеспечению  сбалансированности бюджетов</t>
  </si>
  <si>
    <t>2 02 15002 10 7044 150</t>
  </si>
  <si>
    <t>Дотации бюджетам сельских поселений на поддержку мер по обеспечению сбалансированности бюджетов</t>
  </si>
  <si>
    <t>2 02 15002 10 7069 150</t>
  </si>
  <si>
    <t>Дотации бюджетам сельских поселений на поддержку мер по обеспечению сбалансированности бюджетов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</t>
  </si>
  <si>
    <t>1 13 00000 00 0000 000</t>
  </si>
  <si>
    <t>Доходы от оказания платных услуг и компенсации затрат государства</t>
  </si>
  <si>
    <t xml:space="preserve">                    от    26.07.2023            №17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</si>
</sst>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000"/>
    <numFmt numFmtId="181" formatCode="#,##0.000"/>
    <numFmt numFmtId="182" formatCode="#,##0.0"/>
    <numFmt numFmtId="183" formatCode="#,##0.0000"/>
    <numFmt numFmtId="184" formatCode="#,##0.00000"/>
  </numFmts>
  <fonts count="40">
    <font>
      <sz val="10"/>
      <name val="Arial Cyr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173" fontId="3" fillId="0" borderId="11" xfId="0" applyNumberFormat="1" applyFont="1" applyFill="1" applyBorder="1" applyAlignment="1">
      <alignment/>
    </xf>
    <xf numFmtId="173" fontId="3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5" fillId="0" borderId="15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left" wrapText="1"/>
    </xf>
    <xf numFmtId="172" fontId="1" fillId="0" borderId="0" xfId="0" applyNumberFormat="1" applyFont="1" applyFill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/>
    </xf>
    <xf numFmtId="172" fontId="1" fillId="0" borderId="10" xfId="0" applyNumberFormat="1" applyFont="1" applyFill="1" applyBorder="1" applyAlignment="1">
      <alignment horizontal="center" vertical="top"/>
    </xf>
    <xf numFmtId="172" fontId="1" fillId="0" borderId="16" xfId="0" applyNumberFormat="1" applyFont="1" applyFill="1" applyBorder="1" applyAlignment="1">
      <alignment horizontal="center" vertical="top"/>
    </xf>
    <xf numFmtId="172" fontId="5" fillId="0" borderId="15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justify" vertical="top" wrapText="1"/>
    </xf>
    <xf numFmtId="172" fontId="5" fillId="0" borderId="2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/>
    </xf>
    <xf numFmtId="172" fontId="1" fillId="0" borderId="21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 vertical="top"/>
    </xf>
    <xf numFmtId="179" fontId="1" fillId="0" borderId="10" xfId="0" applyNumberFormat="1" applyFont="1" applyFill="1" applyBorder="1" applyAlignment="1">
      <alignment horizontal="center" vertical="top"/>
    </xf>
    <xf numFmtId="179" fontId="3" fillId="0" borderId="10" xfId="0" applyNumberFormat="1" applyFont="1" applyFill="1" applyBorder="1" applyAlignment="1">
      <alignment horizontal="center" vertical="top"/>
    </xf>
    <xf numFmtId="179" fontId="2" fillId="0" borderId="10" xfId="0" applyNumberFormat="1" applyFont="1" applyFill="1" applyBorder="1" applyAlignment="1">
      <alignment horizontal="center" vertical="top"/>
    </xf>
    <xf numFmtId="179" fontId="4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1">
      <selection activeCell="A6" sqref="A6:C6"/>
    </sheetView>
  </sheetViews>
  <sheetFormatPr defaultColWidth="9.00390625" defaultRowHeight="12.75"/>
  <cols>
    <col min="1" max="1" width="25.375" style="2" customWidth="1"/>
    <col min="2" max="2" width="51.125" style="3" customWidth="1"/>
    <col min="3" max="3" width="14.375" style="42" customWidth="1"/>
    <col min="4" max="6" width="0" style="3" hidden="1" customWidth="1"/>
    <col min="7" max="7" width="1.625" style="3" hidden="1" customWidth="1"/>
    <col min="8" max="16384" width="9.00390625" style="3" customWidth="1"/>
  </cols>
  <sheetData>
    <row r="1" spans="2:3" ht="12.75">
      <c r="B1" s="68" t="s">
        <v>24</v>
      </c>
      <c r="C1" s="68"/>
    </row>
    <row r="2" ht="12.75">
      <c r="B2" s="2"/>
    </row>
    <row r="3" spans="2:3" ht="12.75">
      <c r="B3" s="69" t="s">
        <v>6</v>
      </c>
      <c r="C3" s="69"/>
    </row>
    <row r="4" spans="2:3" ht="12.75">
      <c r="B4" s="69" t="s">
        <v>25</v>
      </c>
      <c r="C4" s="69"/>
    </row>
    <row r="5" ht="12.75">
      <c r="B5" s="35" t="s">
        <v>91</v>
      </c>
    </row>
    <row r="6" spans="1:3" ht="57.75" customHeight="1">
      <c r="A6" s="70" t="s">
        <v>48</v>
      </c>
      <c r="B6" s="70"/>
      <c r="C6" s="70"/>
    </row>
    <row r="7" spans="1:7" ht="12.75" customHeight="1">
      <c r="A7" s="4">
        <v>3</v>
      </c>
      <c r="B7" s="5"/>
      <c r="C7" s="43"/>
      <c r="D7" s="6">
        <v>1</v>
      </c>
      <c r="E7" s="7">
        <v>2</v>
      </c>
      <c r="F7" s="7">
        <v>3</v>
      </c>
      <c r="G7" s="7">
        <v>4</v>
      </c>
    </row>
    <row r="8" spans="1:7" ht="12.75" customHeight="1">
      <c r="A8" s="4"/>
      <c r="B8" s="5"/>
      <c r="C8" s="43" t="s">
        <v>9</v>
      </c>
      <c r="D8" s="6"/>
      <c r="E8" s="7"/>
      <c r="F8" s="7"/>
      <c r="G8" s="8"/>
    </row>
    <row r="9" spans="1:7" ht="60.75" customHeight="1">
      <c r="A9" s="9" t="s">
        <v>0</v>
      </c>
      <c r="B9" s="10" t="s">
        <v>5</v>
      </c>
      <c r="C9" s="44" t="s">
        <v>8</v>
      </c>
      <c r="D9" s="6">
        <v>1</v>
      </c>
      <c r="E9" s="7">
        <v>2</v>
      </c>
      <c r="F9" s="7">
        <v>3</v>
      </c>
      <c r="G9" s="8">
        <v>4</v>
      </c>
    </row>
    <row r="10" spans="1:7" ht="17.25" customHeight="1">
      <c r="A10" s="11" t="s">
        <v>10</v>
      </c>
      <c r="B10" s="12" t="s">
        <v>11</v>
      </c>
      <c r="C10" s="66">
        <f>C11+C13+C18+C19+C20+C21+C22</f>
        <v>9069.326159999999</v>
      </c>
      <c r="D10" s="6"/>
      <c r="E10" s="7"/>
      <c r="F10" s="7"/>
      <c r="G10" s="8"/>
    </row>
    <row r="11" spans="1:7" ht="12.75">
      <c r="A11" s="29" t="s">
        <v>12</v>
      </c>
      <c r="B11" s="33" t="s">
        <v>13</v>
      </c>
      <c r="C11" s="45">
        <f>C12</f>
        <v>1135</v>
      </c>
      <c r="D11" s="6"/>
      <c r="E11" s="7"/>
      <c r="F11" s="7"/>
      <c r="G11" s="8"/>
    </row>
    <row r="12" spans="1:7" ht="12.75">
      <c r="A12" s="30" t="s">
        <v>21</v>
      </c>
      <c r="B12" s="32" t="s">
        <v>22</v>
      </c>
      <c r="C12" s="46">
        <v>1135</v>
      </c>
      <c r="D12" s="6"/>
      <c r="E12" s="7"/>
      <c r="F12" s="7"/>
      <c r="G12" s="8"/>
    </row>
    <row r="13" spans="1:7" ht="12.75">
      <c r="A13" s="30" t="s">
        <v>26</v>
      </c>
      <c r="B13" s="37" t="s">
        <v>27</v>
      </c>
      <c r="C13" s="45">
        <v>6670</v>
      </c>
      <c r="D13" s="36"/>
      <c r="E13" s="36"/>
      <c r="F13" s="36"/>
      <c r="G13" s="36"/>
    </row>
    <row r="14" spans="1:7" ht="12.75">
      <c r="A14" s="30" t="s">
        <v>28</v>
      </c>
      <c r="B14" s="32" t="s">
        <v>29</v>
      </c>
      <c r="C14" s="46">
        <v>964</v>
      </c>
      <c r="D14" s="36"/>
      <c r="E14" s="36"/>
      <c r="F14" s="36"/>
      <c r="G14" s="36"/>
    </row>
    <row r="15" spans="1:7" ht="12.75">
      <c r="A15" s="30" t="s">
        <v>30</v>
      </c>
      <c r="B15" s="32" t="s">
        <v>31</v>
      </c>
      <c r="C15" s="46">
        <v>5706</v>
      </c>
      <c r="D15" s="36"/>
      <c r="E15" s="36"/>
      <c r="F15" s="36"/>
      <c r="G15" s="36"/>
    </row>
    <row r="16" spans="1:7" ht="12.75">
      <c r="A16" s="30" t="s">
        <v>32</v>
      </c>
      <c r="B16" s="32" t="s">
        <v>33</v>
      </c>
      <c r="C16" s="46">
        <v>2590</v>
      </c>
      <c r="D16" s="36"/>
      <c r="E16" s="36"/>
      <c r="F16" s="36"/>
      <c r="G16" s="36"/>
    </row>
    <row r="17" spans="1:7" ht="12.75">
      <c r="A17" s="30" t="s">
        <v>34</v>
      </c>
      <c r="B17" s="32" t="s">
        <v>35</v>
      </c>
      <c r="C17" s="46">
        <v>3116</v>
      </c>
      <c r="D17" s="36"/>
      <c r="E17" s="36"/>
      <c r="F17" s="36"/>
      <c r="G17" s="36"/>
    </row>
    <row r="18" spans="1:7" ht="12.75">
      <c r="A18" s="29" t="s">
        <v>14</v>
      </c>
      <c r="B18" s="34" t="s">
        <v>15</v>
      </c>
      <c r="C18" s="45">
        <v>9</v>
      </c>
      <c r="D18" s="20"/>
      <c r="E18" s="20"/>
      <c r="F18" s="20"/>
      <c r="G18" s="20"/>
    </row>
    <row r="19" spans="1:3" ht="38.25">
      <c r="A19" s="31" t="s">
        <v>16</v>
      </c>
      <c r="B19" s="34" t="s">
        <v>23</v>
      </c>
      <c r="C19" s="47">
        <v>750</v>
      </c>
    </row>
    <row r="20" spans="1:3" ht="25.5">
      <c r="A20" s="31" t="s">
        <v>89</v>
      </c>
      <c r="B20" s="34" t="s">
        <v>90</v>
      </c>
      <c r="C20" s="67">
        <v>3.43298</v>
      </c>
    </row>
    <row r="21" spans="1:3" ht="25.5">
      <c r="A21" s="31" t="s">
        <v>38</v>
      </c>
      <c r="B21" s="34" t="s">
        <v>39</v>
      </c>
      <c r="C21" s="67">
        <v>491.89318</v>
      </c>
    </row>
    <row r="22" spans="1:3" ht="12.75">
      <c r="A22" s="29" t="s">
        <v>17</v>
      </c>
      <c r="B22" s="34" t="s">
        <v>18</v>
      </c>
      <c r="C22" s="45">
        <v>10</v>
      </c>
    </row>
    <row r="23" spans="1:7" ht="15.75">
      <c r="A23" s="11" t="s">
        <v>20</v>
      </c>
      <c r="B23" s="21" t="s">
        <v>1</v>
      </c>
      <c r="C23" s="65">
        <f>C24+C49</f>
        <v>14666.80826</v>
      </c>
      <c r="D23" s="14" t="e">
        <f>D36+D39+D44+#REF!</f>
        <v>#REF!</v>
      </c>
      <c r="E23" s="15" t="e">
        <f>E36+E39+E44+#REF!</f>
        <v>#REF!</v>
      </c>
      <c r="F23" s="15" t="e">
        <f>F36+F39+F44+#REF!</f>
        <v>#REF!</v>
      </c>
      <c r="G23" s="15" t="e">
        <f>G36+G39+G44+#REF!</f>
        <v>#REF!</v>
      </c>
    </row>
    <row r="24" spans="1:6" ht="30" customHeight="1">
      <c r="A24" s="22" t="s">
        <v>2</v>
      </c>
      <c r="B24" s="23" t="s">
        <v>3</v>
      </c>
      <c r="C24" s="64">
        <f>C25+C32+C41+C47</f>
        <v>14437.80826</v>
      </c>
      <c r="F24" s="16"/>
    </row>
    <row r="25" spans="1:7" s="19" customFormat="1" ht="27" customHeight="1">
      <c r="A25" s="13" t="s">
        <v>53</v>
      </c>
      <c r="B25" s="1" t="s">
        <v>4</v>
      </c>
      <c r="C25" s="63">
        <f>C26+C30</f>
        <v>3965.05383</v>
      </c>
      <c r="D25" s="17">
        <f>D32</f>
        <v>0</v>
      </c>
      <c r="E25" s="18">
        <f>E32</f>
        <v>0</v>
      </c>
      <c r="F25" s="18">
        <f>F32</f>
        <v>0</v>
      </c>
      <c r="G25" s="18">
        <f>G32</f>
        <v>0</v>
      </c>
    </row>
    <row r="26" spans="1:7" s="19" customFormat="1" ht="27" customHeight="1">
      <c r="A26" s="13" t="s">
        <v>81</v>
      </c>
      <c r="B26" s="1" t="s">
        <v>82</v>
      </c>
      <c r="C26" s="63">
        <f>C27</f>
        <v>1300.05383</v>
      </c>
      <c r="D26" s="20"/>
      <c r="E26" s="20"/>
      <c r="F26" s="20"/>
      <c r="G26" s="20"/>
    </row>
    <row r="27" spans="1:7" s="19" customFormat="1" ht="27" customHeight="1">
      <c r="A27" s="13" t="s">
        <v>83</v>
      </c>
      <c r="B27" s="1" t="s">
        <v>84</v>
      </c>
      <c r="C27" s="63">
        <f>C28+C29</f>
        <v>1300.05383</v>
      </c>
      <c r="D27" s="20"/>
      <c r="E27" s="20"/>
      <c r="F27" s="20"/>
      <c r="G27" s="20"/>
    </row>
    <row r="28" spans="1:7" s="19" customFormat="1" ht="27" customHeight="1">
      <c r="A28" s="13" t="s">
        <v>85</v>
      </c>
      <c r="B28" s="1" t="s">
        <v>86</v>
      </c>
      <c r="C28" s="63">
        <v>1136.05383</v>
      </c>
      <c r="D28" s="20"/>
      <c r="E28" s="20"/>
      <c r="F28" s="20"/>
      <c r="G28" s="20"/>
    </row>
    <row r="29" spans="1:7" s="19" customFormat="1" ht="82.5" customHeight="1">
      <c r="A29" s="13" t="s">
        <v>87</v>
      </c>
      <c r="B29" s="1" t="s">
        <v>88</v>
      </c>
      <c r="C29" s="50">
        <v>164</v>
      </c>
      <c r="D29" s="20"/>
      <c r="E29" s="20"/>
      <c r="F29" s="20"/>
      <c r="G29" s="20"/>
    </row>
    <row r="30" spans="1:7" s="19" customFormat="1" ht="27" customHeight="1">
      <c r="A30" s="13" t="s">
        <v>50</v>
      </c>
      <c r="B30" s="1" t="s">
        <v>51</v>
      </c>
      <c r="C30" s="50">
        <v>2665</v>
      </c>
      <c r="D30" s="20"/>
      <c r="E30" s="20"/>
      <c r="F30" s="20"/>
      <c r="G30" s="20"/>
    </row>
    <row r="31" spans="1:7" s="19" customFormat="1" ht="44.25" customHeight="1">
      <c r="A31" s="13" t="s">
        <v>49</v>
      </c>
      <c r="B31" s="1" t="s">
        <v>52</v>
      </c>
      <c r="C31" s="50">
        <v>2665</v>
      </c>
      <c r="D31" s="20"/>
      <c r="E31" s="20"/>
      <c r="F31" s="20"/>
      <c r="G31" s="20"/>
    </row>
    <row r="32" spans="1:3" ht="30.75" customHeight="1">
      <c r="A32" s="22" t="s">
        <v>40</v>
      </c>
      <c r="B32" s="23" t="s">
        <v>7</v>
      </c>
      <c r="C32" s="49">
        <f>C37+C36+C33</f>
        <v>7639.2</v>
      </c>
    </row>
    <row r="33" spans="1:3" ht="30.75" customHeight="1">
      <c r="A33" s="13" t="s">
        <v>75</v>
      </c>
      <c r="B33" s="1" t="s">
        <v>74</v>
      </c>
      <c r="C33" s="51">
        <v>3724</v>
      </c>
    </row>
    <row r="34" spans="1:3" ht="30.75" customHeight="1">
      <c r="A34" s="13" t="s">
        <v>70</v>
      </c>
      <c r="B34" s="1" t="s">
        <v>71</v>
      </c>
      <c r="C34" s="51">
        <v>3724</v>
      </c>
    </row>
    <row r="35" spans="1:3" ht="27" customHeight="1">
      <c r="A35" s="40" t="s">
        <v>58</v>
      </c>
      <c r="B35" s="1" t="s">
        <v>59</v>
      </c>
      <c r="C35" s="51">
        <v>1652.7</v>
      </c>
    </row>
    <row r="36" spans="1:3" ht="47.25" customHeight="1">
      <c r="A36" s="59" t="s">
        <v>47</v>
      </c>
      <c r="B36" s="1" t="s">
        <v>60</v>
      </c>
      <c r="C36" s="60">
        <v>1652.7</v>
      </c>
    </row>
    <row r="37" spans="1:3" ht="15" customHeight="1">
      <c r="A37" s="13" t="s">
        <v>64</v>
      </c>
      <c r="B37" s="1" t="s">
        <v>63</v>
      </c>
      <c r="C37" s="50">
        <f>C38</f>
        <v>2262.5</v>
      </c>
    </row>
    <row r="38" spans="1:3" ht="18" customHeight="1">
      <c r="A38" s="13" t="s">
        <v>65</v>
      </c>
      <c r="B38" s="1" t="s">
        <v>66</v>
      </c>
      <c r="C38" s="50">
        <f>C39+C40</f>
        <v>2262.5</v>
      </c>
    </row>
    <row r="39" spans="1:7" ht="91.5" customHeight="1">
      <c r="A39" s="40" t="s">
        <v>41</v>
      </c>
      <c r="B39" s="41" t="s">
        <v>67</v>
      </c>
      <c r="C39" s="51">
        <v>2227.5</v>
      </c>
      <c r="D39" s="17" t="e">
        <f>#REF!+#REF!+#REF!+#REF!+#REF!+#REF!+#REF!+#REF!+#REF!+#REF!</f>
        <v>#REF!</v>
      </c>
      <c r="E39" s="18" t="e">
        <f>#REF!+#REF!+#REF!+#REF!+#REF!+#REF!+#REF!+#REF!+#REF!+#REF!</f>
        <v>#REF!</v>
      </c>
      <c r="F39" s="18" t="e">
        <f>#REF!+#REF!+#REF!+#REF!+#REF!+#REF!+#REF!+#REF!+#REF!+#REF!</f>
        <v>#REF!</v>
      </c>
      <c r="G39" s="18" t="e">
        <f>#REF!+#REF!+#REF!+#REF!+#REF!+#REF!+#REF!+#REF!+#REF!+#REF!</f>
        <v>#REF!</v>
      </c>
    </row>
    <row r="40" spans="1:7" ht="53.25" customHeight="1">
      <c r="A40" s="40" t="s">
        <v>72</v>
      </c>
      <c r="B40" s="61" t="s">
        <v>73</v>
      </c>
      <c r="C40" s="51">
        <v>35</v>
      </c>
      <c r="D40" s="20"/>
      <c r="E40" s="20"/>
      <c r="F40" s="20"/>
      <c r="G40" s="20"/>
    </row>
    <row r="41" spans="1:7" ht="25.5" customHeight="1">
      <c r="A41" s="22" t="s">
        <v>42</v>
      </c>
      <c r="B41" s="24" t="s">
        <v>37</v>
      </c>
      <c r="C41" s="49">
        <f>C45+C42</f>
        <v>353.90000000000003</v>
      </c>
      <c r="D41" s="20"/>
      <c r="E41" s="20"/>
      <c r="F41" s="20"/>
      <c r="G41" s="20"/>
    </row>
    <row r="42" spans="1:3" ht="38.25" customHeight="1">
      <c r="A42" s="13" t="s">
        <v>46</v>
      </c>
      <c r="B42" s="39" t="s">
        <v>80</v>
      </c>
      <c r="C42" s="50">
        <v>64.3</v>
      </c>
    </row>
    <row r="43" spans="1:3" ht="38.25" customHeight="1">
      <c r="A43" s="13" t="s">
        <v>69</v>
      </c>
      <c r="B43" s="39" t="s">
        <v>68</v>
      </c>
      <c r="C43" s="50">
        <v>64.3</v>
      </c>
    </row>
    <row r="44" spans="1:7" ht="147" customHeight="1">
      <c r="A44" s="13" t="s">
        <v>61</v>
      </c>
      <c r="B44" s="39" t="s">
        <v>62</v>
      </c>
      <c r="C44" s="50">
        <v>64.3</v>
      </c>
      <c r="D44" s="25" t="e">
        <f>#REF!+#REF!+#REF!+#REF!+#REF!+#REF!+#REF!+#REF!+#REF!+#REF!+#REF!+#REF!+#REF!+#REF!+#REF!+#REF!+#REF!+#REF!+#REF!+#REF!+#REF!</f>
        <v>#REF!</v>
      </c>
      <c r="E44" s="26" t="e">
        <f>#REF!+#REF!+#REF!+#REF!+#REF!+#REF!+#REF!+#REF!+#REF!+#REF!+#REF!+#REF!+#REF!+#REF!+#REF!+#REF!+#REF!+#REF!+#REF!+#REF!+#REF!</f>
        <v>#REF!</v>
      </c>
      <c r="F44" s="26" t="e">
        <f>#REF!+#REF!+#REF!+#REF!+#REF!+#REF!+#REF!+#REF!+#REF!+#REF!+#REF!+#REF!+#REF!+#REF!+#REF!+#REF!+#REF!+#REF!+#REF!+#REF!+#REF!</f>
        <v>#REF!</v>
      </c>
      <c r="G44" s="26" t="e">
        <f>#REF!+#REF!+#REF!+#REF!+#REF!+#REF!+#REF!+#REF!+#REF!+#REF!+#REF!+#REF!+#REF!+#REF!+#REF!+#REF!+#REF!+#REF!+#REF!+#REF!+#REF!</f>
        <v>#REF!</v>
      </c>
    </row>
    <row r="45" spans="1:7" ht="51.75" customHeight="1" thickBot="1">
      <c r="A45" s="48" t="s">
        <v>43</v>
      </c>
      <c r="B45" s="38" t="s">
        <v>36</v>
      </c>
      <c r="C45" s="52">
        <v>289.6</v>
      </c>
      <c r="D45" s="27"/>
      <c r="E45" s="27"/>
      <c r="F45" s="27"/>
      <c r="G45" s="27"/>
    </row>
    <row r="46" spans="1:7" ht="58.5" customHeight="1">
      <c r="A46" s="53" t="s">
        <v>44</v>
      </c>
      <c r="B46" s="54" t="s">
        <v>45</v>
      </c>
      <c r="C46" s="55">
        <v>289.6</v>
      </c>
      <c r="D46" s="27"/>
      <c r="E46" s="27"/>
      <c r="F46" s="27"/>
      <c r="G46" s="27"/>
    </row>
    <row r="47" spans="1:7" ht="39" customHeight="1">
      <c r="A47" s="22" t="s">
        <v>54</v>
      </c>
      <c r="B47" s="56" t="s">
        <v>55</v>
      </c>
      <c r="C47" s="63">
        <f>C48</f>
        <v>2479.65443</v>
      </c>
      <c r="D47" s="27"/>
      <c r="E47" s="27"/>
      <c r="F47" s="27"/>
      <c r="G47" s="27"/>
    </row>
    <row r="48" spans="1:3" ht="54" customHeight="1">
      <c r="A48" s="57" t="s">
        <v>56</v>
      </c>
      <c r="B48" s="58" t="s">
        <v>57</v>
      </c>
      <c r="C48" s="63">
        <v>2479.65443</v>
      </c>
    </row>
    <row r="49" spans="1:3" ht="54" customHeight="1">
      <c r="A49" s="62" t="s">
        <v>76</v>
      </c>
      <c r="B49" s="56" t="s">
        <v>77</v>
      </c>
      <c r="C49" s="49">
        <f>C50</f>
        <v>229</v>
      </c>
    </row>
    <row r="50" spans="1:3" ht="54" customHeight="1">
      <c r="A50" s="57" t="s">
        <v>78</v>
      </c>
      <c r="B50" s="58" t="s">
        <v>79</v>
      </c>
      <c r="C50" s="50">
        <v>229</v>
      </c>
    </row>
    <row r="51" spans="1:3" ht="40.5" customHeight="1">
      <c r="A51" s="11"/>
      <c r="B51" s="12" t="s">
        <v>19</v>
      </c>
      <c r="C51" s="65">
        <f>C10+C23</f>
        <v>23736.13442</v>
      </c>
    </row>
    <row r="52" spans="1:3" s="28" customFormat="1" ht="21" customHeight="1">
      <c r="A52" s="2"/>
      <c r="B52" s="3"/>
      <c r="C52" s="42"/>
    </row>
  </sheetData>
  <sheetProtection/>
  <mergeCells count="4">
    <mergeCell ref="B1:C1"/>
    <mergeCell ref="B3:C3"/>
    <mergeCell ref="A6:C6"/>
    <mergeCell ref="B4:C4"/>
  </mergeCells>
  <printOptions/>
  <pageMargins left="0.7086614173228347" right="0.7086614173228347" top="0.7480314960629921" bottom="0.7480314960629921" header="0.31496062992125984" footer="0.31496062992125984"/>
  <pageSetup fitToHeight="31" fitToWidth="1" horizontalDpi="600" verticalDpi="600" orientation="portrait" paperSize="9" scale="97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2023-07-17T06:46:57Z</cp:lastPrinted>
  <dcterms:created xsi:type="dcterms:W3CDTF">2019-10-28T13:09:06Z</dcterms:created>
  <dcterms:modified xsi:type="dcterms:W3CDTF">2023-07-24T10:37:07Z</dcterms:modified>
  <cp:category/>
  <cp:version/>
  <cp:contentType/>
  <cp:contentStatus/>
</cp:coreProperties>
</file>