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Лист2" sheetId="1" r:id="rId1"/>
    <sheet name="пр.1" sheetId="2" r:id="rId2"/>
    <sheet name="Лист1" sheetId="3" r:id="rId3"/>
  </sheets>
  <definedNames>
    <definedName name="_xlnm.Print_Titles" localSheetId="1">'пр.1'!$9:$9</definedName>
  </definedNames>
  <calcPr fullCalcOnLoad="1"/>
</workbook>
</file>

<file path=xl/sharedStrings.xml><?xml version="1.0" encoding="utf-8"?>
<sst xmlns="http://schemas.openxmlformats.org/spreadsheetml/2006/main" count="96" uniqueCount="96">
  <si>
    <t>Код бюджетной классификации Российской Федерации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</si>
  <si>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</si>
  <si>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</si>
  <si>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</si>
  <si>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субъектов Российской Федерации и муниципальных образований </t>
  </si>
  <si>
    <t>Наименование доходов</t>
  </si>
  <si>
    <t xml:space="preserve">   к решению Совета народных депутатов муниципального</t>
  </si>
  <si>
    <t>Субсидии бюджетам бюджетной системы Российской Федерации (межбюджетные субсидии)</t>
  </si>
  <si>
    <t xml:space="preserve">   Сумма  </t>
  </si>
  <si>
    <t>(тыс.рублей)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</si>
  <si>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</si>
  <si>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</si>
  <si>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</si>
  <si>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</si>
  <si>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1 08 00000 00 0000 000</t>
  </si>
  <si>
    <t>Государственная пошлина</t>
  </si>
  <si>
    <t>1 11 00000 00 0000 000</t>
  </si>
  <si>
    <t>1 16 00000 00 0000 000</t>
  </si>
  <si>
    <t>Штрафы, санкции, возмещение ущерба</t>
  </si>
  <si>
    <t>Всего</t>
  </si>
  <si>
    <t>2 00 00000 00 0000 000</t>
  </si>
  <si>
    <t>1 01 02000 01 0000110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</si>
  <si>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</si>
  <si>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</si>
  <si>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               Приложение 1</t>
  </si>
  <si>
    <t xml:space="preserve">образования Симское Юрьев-Польского района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</si>
  <si>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</si>
  <si>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</si>
  <si>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</si>
  <si>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</si>
  <si>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</si>
  <si>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</si>
  <si>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</si>
  <si>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</si>
  <si>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</si>
  <si>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</si>
  <si>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</si>
  <si>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бюджетам бюджетной системы  Российской Федерации </t>
  </si>
  <si>
    <t>1 14.00000.00.0000.000</t>
  </si>
  <si>
    <t>Доходы от продажи материальных и нематериальных активов</t>
  </si>
  <si>
    <t xml:space="preserve"> 2 02 20000 00 0000 150</t>
  </si>
  <si>
    <t>2 02 29999 10 7039 150</t>
  </si>
  <si>
    <t>2 02 30000 00 0000 150</t>
  </si>
  <si>
    <t>2 02 35118 00 0000 150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</si>
  <si>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</si>
  <si>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</si>
  <si>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2 02 30024 00 0000 150</t>
  </si>
  <si>
    <t>2 02 25599 10 0000 150</t>
  </si>
  <si>
    <t>Доходы бюджета муниципального образования Симское на 2023 год</t>
  </si>
  <si>
    <t>2 02 16001 10 0000 150</t>
  </si>
  <si>
    <t>2 02 16001 00 0000 150</t>
  </si>
  <si>
    <t>Дотации бюджетам сельских поселений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</si>
  <si>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</si>
  <si>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2 02 10000 00 0000 150</t>
  </si>
  <si>
    <t>2 02 40000 00 0000 150</t>
  </si>
  <si>
    <t>Иные межбюджетные трансферты</t>
  </si>
  <si>
    <t xml:space="preserve"> 2 02 49999 10 0000 150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</si>
  <si>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поселений)</t>
  </si>
  <si>
    <t>2 02 25599 00 0000 150</t>
  </si>
  <si>
    <t>Субсидии бюджетам на подготовку проектов межевания земельных участков и на проведение кадастровых работ</t>
  </si>
  <si>
    <t>Субсидии бюджетам сельских поселений на подготовку проектов межевания земельных участков и на проведение кадастровых работ</t>
  </si>
  <si>
    <t>2 02 30024 10 6196 150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</si>
  <si>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</si>
  <si>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Прочие субсидии</t>
  </si>
  <si>
    <t>2 02 29999 00 0000 150</t>
  </si>
  <si>
    <t>2 02 29999 10 0000 150</t>
  </si>
  <si>
    <t>Прочие субсидии бюджетам сельских поселений</t>
  </si>
  <si>
    <t>Прочие субсидии бюджетам сельских поселений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№761)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</si>
  <si>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</si>
  <si>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</si>
  <si>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2 02  25576 10 0000 150</t>
  </si>
  <si>
    <t>Субсидии бюджетам сельских поселений на обеспечение комплексного развития сельских территорий</t>
  </si>
  <si>
    <t>2 02 29999 10 7167 150</t>
  </si>
  <si>
    <t>Прочие субсидии (Прочие субсидии бюджетам муниципальных образований на реализацию мероприятий по предотвращению распространения борщевика Сосновского)</t>
  </si>
  <si>
    <t>Субсидии бюджетам на обеспечение комплексного развития сельских территорий</t>
  </si>
  <si>
    <t>2 02 25576 00 0000 150</t>
  </si>
  <si>
    <t>2 07 00000 00 0000 000</t>
  </si>
  <si>
    <t>ПРОЧИЕ БЕЗВОЗМЕЗДНЫЕ ПОСТУПЛЕНИЯ</t>
  </si>
  <si>
    <t>2 07 05000 10 0000 150</t>
  </si>
  <si>
    <t>Прочие безвозмездные поступления в бюджеты сельских поселений</t>
  </si>
  <si>
    <t>Субвенции местным бюджетам на выполнение передаваемых полномочий субъектов Российской Федерации</t>
  </si>
  <si>
    <t>2 02 15002 00 0000 150</t>
  </si>
  <si>
    <t>Дотации бюджетам на поддержку мер по обеспечению  сбалансированности бюджетов</t>
  </si>
  <si>
    <t>2 02 15002 10 0000 150</t>
  </si>
  <si>
    <t>Дотации бюджетам сельских поселений на поддержку мер по обеспечению  сбалансированности бюджетов</t>
  </si>
  <si>
    <t>2 02 15002 10 7044 150</t>
  </si>
  <si>
    <t>Дотации бюджетам сельских поселений на поддержку мер по обеспечению сбалансированности бюджетов</t>
  </si>
  <si>
    <t>2 02 15002 10 7069 150</t>
  </si>
  <si>
    <t>Дотации бюджетам сельских поселений на поддержку мер по обеспечению сбалансированности бюджетов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</t>
  </si>
  <si>
    <t>1 13 00000 00 0000 000</t>
  </si>
  <si>
    <t>Доходы от оказания платных услуг и компенсации затрат государства</t>
  </si>
  <si>
    <t>1 05 00000 00 0000 000</t>
  </si>
  <si>
    <t>Налоги на совокупный доход</t>
  </si>
  <si>
    <t>1 05 03010 01 0000 110</t>
  </si>
  <si>
    <t>Единыцй сельскохозяйственный налог</t>
  </si>
  <si>
    <t xml:space="preserve">                    от    27.12.2023            №32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</si>
</sst>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0.000000"/>
    <numFmt numFmtId="181" formatCode="#,##0.000"/>
    <numFmt numFmtId="182" formatCode="#,##0.0"/>
    <numFmt numFmtId="183" formatCode="#,##0.0000"/>
    <numFmt numFmtId="184" formatCode="#,##0.00000"/>
  </numFmts>
  <fonts count="40">
    <font>
      <sz val="10"/>
      <name val="Arial Cyr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173" fontId="3" fillId="0" borderId="11" xfId="0" applyNumberFormat="1" applyFont="1" applyFill="1" applyBorder="1" applyAlignment="1">
      <alignment/>
    </xf>
    <xf numFmtId="173" fontId="3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172" fontId="3" fillId="0" borderId="11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5" fillId="0" borderId="15" xfId="0" applyFont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left" wrapText="1"/>
    </xf>
    <xf numFmtId="172" fontId="1" fillId="0" borderId="0" xfId="0" applyNumberFormat="1" applyFont="1" applyFill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/>
    </xf>
    <xf numFmtId="172" fontId="1" fillId="0" borderId="10" xfId="0" applyNumberFormat="1" applyFont="1" applyFill="1" applyBorder="1" applyAlignment="1">
      <alignment horizontal="center" vertical="top"/>
    </xf>
    <xf numFmtId="172" fontId="1" fillId="0" borderId="16" xfId="0" applyNumberFormat="1" applyFont="1" applyFill="1" applyBorder="1" applyAlignment="1">
      <alignment horizontal="center" vertical="top"/>
    </xf>
    <xf numFmtId="172" fontId="5" fillId="0" borderId="15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justify" vertical="top" wrapText="1"/>
    </xf>
    <xf numFmtId="172" fontId="5" fillId="0" borderId="2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top"/>
    </xf>
    <xf numFmtId="172" fontId="1" fillId="0" borderId="21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center" vertical="top"/>
    </xf>
    <xf numFmtId="179" fontId="1" fillId="0" borderId="10" xfId="0" applyNumberFormat="1" applyFont="1" applyFill="1" applyBorder="1" applyAlignment="1">
      <alignment horizontal="center" vertical="top"/>
    </xf>
    <xf numFmtId="179" fontId="3" fillId="0" borderId="10" xfId="0" applyNumberFormat="1" applyFont="1" applyFill="1" applyBorder="1" applyAlignment="1">
      <alignment horizontal="center" vertical="top"/>
    </xf>
    <xf numFmtId="179" fontId="2" fillId="0" borderId="10" xfId="0" applyNumberFormat="1" applyFont="1" applyFill="1" applyBorder="1" applyAlignment="1">
      <alignment horizontal="center" vertical="top"/>
    </xf>
    <xf numFmtId="179" fontId="4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1" max="1" width="25.375" style="2" customWidth="1"/>
    <col min="2" max="2" width="51.125" style="3" customWidth="1"/>
    <col min="3" max="3" width="14.375" style="42" customWidth="1"/>
    <col min="4" max="6" width="0" style="3" hidden="1" customWidth="1"/>
    <col min="7" max="7" width="1.625" style="3" hidden="1" customWidth="1"/>
    <col min="8" max="8" width="12.625" style="3" customWidth="1"/>
    <col min="9" max="16384" width="9.00390625" style="3" customWidth="1"/>
  </cols>
  <sheetData>
    <row r="1" spans="2:3" ht="12.75">
      <c r="B1" s="71" t="s">
        <v>24</v>
      </c>
      <c r="C1" s="71"/>
    </row>
    <row r="2" ht="12.75">
      <c r="B2" s="2"/>
    </row>
    <row r="3" spans="2:3" ht="12.75">
      <c r="B3" s="72" t="s">
        <v>6</v>
      </c>
      <c r="C3" s="72"/>
    </row>
    <row r="4" spans="2:3" ht="12.75">
      <c r="B4" s="72" t="s">
        <v>25</v>
      </c>
      <c r="C4" s="72"/>
    </row>
    <row r="5" ht="12.75">
      <c r="B5" s="35" t="s">
        <v>95</v>
      </c>
    </row>
    <row r="6" spans="1:3" ht="57.75" customHeight="1">
      <c r="A6" s="73" t="s">
        <v>48</v>
      </c>
      <c r="B6" s="73"/>
      <c r="C6" s="73"/>
    </row>
    <row r="7" spans="1:7" ht="12.75" customHeight="1">
      <c r="A7" s="4">
        <v>3</v>
      </c>
      <c r="B7" s="5"/>
      <c r="C7" s="43"/>
      <c r="D7" s="6">
        <v>1</v>
      </c>
      <c r="E7" s="7">
        <v>2</v>
      </c>
      <c r="F7" s="7">
        <v>3</v>
      </c>
      <c r="G7" s="7">
        <v>4</v>
      </c>
    </row>
    <row r="8" spans="1:7" ht="12.75" customHeight="1">
      <c r="A8" s="4"/>
      <c r="B8" s="5"/>
      <c r="C8" s="43" t="s">
        <v>9</v>
      </c>
      <c r="D8" s="6"/>
      <c r="E8" s="7"/>
      <c r="F8" s="7"/>
      <c r="G8" s="8"/>
    </row>
    <row r="9" spans="1:7" ht="60.75" customHeight="1">
      <c r="A9" s="9" t="s">
        <v>0</v>
      </c>
      <c r="B9" s="10" t="s">
        <v>5</v>
      </c>
      <c r="C9" s="44" t="s">
        <v>8</v>
      </c>
      <c r="D9" s="6">
        <v>1</v>
      </c>
      <c r="E9" s="7">
        <v>2</v>
      </c>
      <c r="F9" s="7">
        <v>3</v>
      </c>
      <c r="G9" s="8">
        <v>4</v>
      </c>
    </row>
    <row r="10" spans="1:7" ht="17.25" customHeight="1">
      <c r="A10" s="11" t="s">
        <v>10</v>
      </c>
      <c r="B10" s="12" t="s">
        <v>11</v>
      </c>
      <c r="C10" s="66">
        <f>C11+C15+C20+C21+C22+C23+C24+C13</f>
        <v>7658.909229999999</v>
      </c>
      <c r="D10" s="6"/>
      <c r="E10" s="7"/>
      <c r="F10" s="7"/>
      <c r="G10" s="8"/>
    </row>
    <row r="11" spans="1:7" ht="12.75">
      <c r="A11" s="29" t="s">
        <v>12</v>
      </c>
      <c r="B11" s="33" t="s">
        <v>13</v>
      </c>
      <c r="C11" s="45">
        <f>C12</f>
        <v>1171</v>
      </c>
      <c r="D11" s="6"/>
      <c r="E11" s="7"/>
      <c r="F11" s="7"/>
      <c r="G11" s="8"/>
    </row>
    <row r="12" spans="1:7" ht="12.75">
      <c r="A12" s="30" t="s">
        <v>21</v>
      </c>
      <c r="B12" s="32" t="s">
        <v>22</v>
      </c>
      <c r="C12" s="46">
        <v>1171</v>
      </c>
      <c r="D12" s="6"/>
      <c r="E12" s="7"/>
      <c r="F12" s="7"/>
      <c r="G12" s="8"/>
    </row>
    <row r="13" spans="1:7" s="19" customFormat="1" ht="12.75">
      <c r="A13" s="29" t="s">
        <v>91</v>
      </c>
      <c r="B13" s="37" t="s">
        <v>92</v>
      </c>
      <c r="C13" s="45">
        <v>0.9</v>
      </c>
      <c r="D13" s="68"/>
      <c r="E13" s="68"/>
      <c r="F13" s="68"/>
      <c r="G13" s="68"/>
    </row>
    <row r="14" spans="1:7" ht="12.75">
      <c r="A14" s="30" t="s">
        <v>93</v>
      </c>
      <c r="B14" s="32" t="s">
        <v>94</v>
      </c>
      <c r="C14" s="46">
        <v>0.9</v>
      </c>
      <c r="D14" s="36"/>
      <c r="E14" s="36"/>
      <c r="F14" s="36"/>
      <c r="G14" s="36"/>
    </row>
    <row r="15" spans="1:7" ht="12.75">
      <c r="A15" s="30" t="s">
        <v>26</v>
      </c>
      <c r="B15" s="37" t="s">
        <v>27</v>
      </c>
      <c r="C15" s="45">
        <f>C16+C17</f>
        <v>4908</v>
      </c>
      <c r="D15" s="36"/>
      <c r="E15" s="36"/>
      <c r="F15" s="36"/>
      <c r="G15" s="36"/>
    </row>
    <row r="16" spans="1:7" ht="12.75">
      <c r="A16" s="30" t="s">
        <v>28</v>
      </c>
      <c r="B16" s="32" t="s">
        <v>29</v>
      </c>
      <c r="C16" s="46">
        <v>823</v>
      </c>
      <c r="D16" s="36"/>
      <c r="E16" s="36"/>
      <c r="F16" s="36"/>
      <c r="G16" s="36"/>
    </row>
    <row r="17" spans="1:7" ht="12.75">
      <c r="A17" s="30" t="s">
        <v>30</v>
      </c>
      <c r="B17" s="32" t="s">
        <v>31</v>
      </c>
      <c r="C17" s="46">
        <f>C18+C19</f>
        <v>4085</v>
      </c>
      <c r="D17" s="36"/>
      <c r="E17" s="36"/>
      <c r="F17" s="36"/>
      <c r="G17" s="36"/>
    </row>
    <row r="18" spans="1:7" ht="12.75">
      <c r="A18" s="30" t="s">
        <v>32</v>
      </c>
      <c r="B18" s="32" t="s">
        <v>33</v>
      </c>
      <c r="C18" s="46">
        <v>1742</v>
      </c>
      <c r="D18" s="36"/>
      <c r="E18" s="36"/>
      <c r="F18" s="36"/>
      <c r="G18" s="36"/>
    </row>
    <row r="19" spans="1:7" ht="12.75">
      <c r="A19" s="30" t="s">
        <v>34</v>
      </c>
      <c r="B19" s="32" t="s">
        <v>35</v>
      </c>
      <c r="C19" s="46">
        <v>2343</v>
      </c>
      <c r="D19" s="36"/>
      <c r="E19" s="36"/>
      <c r="F19" s="36"/>
      <c r="G19" s="36"/>
    </row>
    <row r="20" spans="1:7" ht="12.75">
      <c r="A20" s="29" t="s">
        <v>14</v>
      </c>
      <c r="B20" s="34" t="s">
        <v>15</v>
      </c>
      <c r="C20" s="69">
        <v>14.46</v>
      </c>
      <c r="D20" s="20"/>
      <c r="E20" s="20"/>
      <c r="F20" s="20"/>
      <c r="G20" s="20"/>
    </row>
    <row r="21" spans="1:3" ht="38.25">
      <c r="A21" s="31" t="s">
        <v>16</v>
      </c>
      <c r="B21" s="34" t="s">
        <v>23</v>
      </c>
      <c r="C21" s="47">
        <v>964</v>
      </c>
    </row>
    <row r="22" spans="1:3" ht="25.5">
      <c r="A22" s="31" t="s">
        <v>89</v>
      </c>
      <c r="B22" s="34" t="s">
        <v>90</v>
      </c>
      <c r="C22" s="67">
        <v>5.27204</v>
      </c>
    </row>
    <row r="23" spans="1:3" ht="25.5">
      <c r="A23" s="31" t="s">
        <v>38</v>
      </c>
      <c r="B23" s="34" t="s">
        <v>39</v>
      </c>
      <c r="C23" s="67">
        <v>572.28666</v>
      </c>
    </row>
    <row r="24" spans="1:3" ht="12.75">
      <c r="A24" s="29" t="s">
        <v>17</v>
      </c>
      <c r="B24" s="34" t="s">
        <v>18</v>
      </c>
      <c r="C24" s="70">
        <v>22.99053</v>
      </c>
    </row>
    <row r="25" spans="1:7" ht="15.75">
      <c r="A25" s="11" t="s">
        <v>20</v>
      </c>
      <c r="B25" s="21" t="s">
        <v>1</v>
      </c>
      <c r="C25" s="65">
        <f>C26+C51</f>
        <v>16745.3872</v>
      </c>
      <c r="D25" s="14" t="e">
        <f>D38+D41+D46+#REF!</f>
        <v>#REF!</v>
      </c>
      <c r="E25" s="15" t="e">
        <f>E38+E41+E46+#REF!</f>
        <v>#REF!</v>
      </c>
      <c r="F25" s="15" t="e">
        <f>F38+F41+F46+#REF!</f>
        <v>#REF!</v>
      </c>
      <c r="G25" s="15" t="e">
        <f>G38+G41+G46+#REF!</f>
        <v>#REF!</v>
      </c>
    </row>
    <row r="26" spans="1:6" ht="30" customHeight="1">
      <c r="A26" s="22" t="s">
        <v>2</v>
      </c>
      <c r="B26" s="23" t="s">
        <v>3</v>
      </c>
      <c r="C26" s="64">
        <f>C27+C34+C43+C49</f>
        <v>16501.3872</v>
      </c>
      <c r="F26" s="16"/>
    </row>
    <row r="27" spans="1:7" s="19" customFormat="1" ht="27" customHeight="1">
      <c r="A27" s="13" t="s">
        <v>53</v>
      </c>
      <c r="B27" s="1" t="s">
        <v>4</v>
      </c>
      <c r="C27" s="63">
        <f>C28+C32</f>
        <v>6017.13277</v>
      </c>
      <c r="D27" s="17">
        <f>D34</f>
        <v>0</v>
      </c>
      <c r="E27" s="18">
        <f>E34</f>
        <v>0</v>
      </c>
      <c r="F27" s="18">
        <f>F34</f>
        <v>0</v>
      </c>
      <c r="G27" s="18">
        <f>G34</f>
        <v>0</v>
      </c>
    </row>
    <row r="28" spans="1:7" s="19" customFormat="1" ht="27" customHeight="1">
      <c r="A28" s="13" t="s">
        <v>81</v>
      </c>
      <c r="B28" s="1" t="s">
        <v>82</v>
      </c>
      <c r="C28" s="63">
        <f>C29</f>
        <v>3352.13277</v>
      </c>
      <c r="D28" s="20"/>
      <c r="E28" s="20"/>
      <c r="F28" s="20"/>
      <c r="G28" s="20"/>
    </row>
    <row r="29" spans="1:7" s="19" customFormat="1" ht="27" customHeight="1">
      <c r="A29" s="13" t="s">
        <v>83</v>
      </c>
      <c r="B29" s="1" t="s">
        <v>84</v>
      </c>
      <c r="C29" s="63">
        <f>C30+C31</f>
        <v>3352.13277</v>
      </c>
      <c r="D29" s="20"/>
      <c r="E29" s="20"/>
      <c r="F29" s="20"/>
      <c r="G29" s="20"/>
    </row>
    <row r="30" spans="1:7" s="19" customFormat="1" ht="27" customHeight="1">
      <c r="A30" s="13" t="s">
        <v>85</v>
      </c>
      <c r="B30" s="1" t="s">
        <v>86</v>
      </c>
      <c r="C30" s="63">
        <v>3113.13277</v>
      </c>
      <c r="D30" s="20"/>
      <c r="E30" s="20"/>
      <c r="F30" s="20"/>
      <c r="G30" s="20"/>
    </row>
    <row r="31" spans="1:7" s="19" customFormat="1" ht="82.5" customHeight="1">
      <c r="A31" s="13" t="s">
        <v>87</v>
      </c>
      <c r="B31" s="1" t="s">
        <v>88</v>
      </c>
      <c r="C31" s="50">
        <v>239</v>
      </c>
      <c r="D31" s="20"/>
      <c r="E31" s="20"/>
      <c r="F31" s="20"/>
      <c r="G31" s="20"/>
    </row>
    <row r="32" spans="1:7" s="19" customFormat="1" ht="27" customHeight="1">
      <c r="A32" s="13" t="s">
        <v>50</v>
      </c>
      <c r="B32" s="1" t="s">
        <v>51</v>
      </c>
      <c r="C32" s="50">
        <v>2665</v>
      </c>
      <c r="D32" s="20"/>
      <c r="E32" s="20"/>
      <c r="F32" s="20"/>
      <c r="G32" s="20"/>
    </row>
    <row r="33" spans="1:7" s="19" customFormat="1" ht="44.25" customHeight="1">
      <c r="A33" s="13" t="s">
        <v>49</v>
      </c>
      <c r="B33" s="1" t="s">
        <v>52</v>
      </c>
      <c r="C33" s="50">
        <v>2665</v>
      </c>
      <c r="D33" s="20"/>
      <c r="E33" s="20"/>
      <c r="F33" s="20"/>
      <c r="G33" s="20"/>
    </row>
    <row r="34" spans="1:3" ht="30.75" customHeight="1">
      <c r="A34" s="22" t="s">
        <v>40</v>
      </c>
      <c r="B34" s="23" t="s">
        <v>7</v>
      </c>
      <c r="C34" s="49">
        <f>C39+C38+C35</f>
        <v>7650.700000000001</v>
      </c>
    </row>
    <row r="35" spans="1:3" ht="30.75" customHeight="1">
      <c r="A35" s="13" t="s">
        <v>75</v>
      </c>
      <c r="B35" s="1" t="s">
        <v>74</v>
      </c>
      <c r="C35" s="51">
        <v>3724</v>
      </c>
    </row>
    <row r="36" spans="1:3" ht="30.75" customHeight="1">
      <c r="A36" s="13" t="s">
        <v>70</v>
      </c>
      <c r="B36" s="1" t="s">
        <v>71</v>
      </c>
      <c r="C36" s="51">
        <v>3724</v>
      </c>
    </row>
    <row r="37" spans="1:3" ht="27" customHeight="1">
      <c r="A37" s="40" t="s">
        <v>58</v>
      </c>
      <c r="B37" s="1" t="s">
        <v>59</v>
      </c>
      <c r="C37" s="51">
        <v>1601.4</v>
      </c>
    </row>
    <row r="38" spans="1:3" ht="47.25" customHeight="1">
      <c r="A38" s="59" t="s">
        <v>47</v>
      </c>
      <c r="B38" s="1" t="s">
        <v>60</v>
      </c>
      <c r="C38" s="60">
        <v>1601.4</v>
      </c>
    </row>
    <row r="39" spans="1:3" ht="15" customHeight="1">
      <c r="A39" s="13" t="s">
        <v>64</v>
      </c>
      <c r="B39" s="1" t="s">
        <v>63</v>
      </c>
      <c r="C39" s="50">
        <f>C40</f>
        <v>2325.3</v>
      </c>
    </row>
    <row r="40" spans="1:3" ht="18" customHeight="1">
      <c r="A40" s="13" t="s">
        <v>65</v>
      </c>
      <c r="B40" s="1" t="s">
        <v>66</v>
      </c>
      <c r="C40" s="50">
        <f>C41+C42</f>
        <v>2325.3</v>
      </c>
    </row>
    <row r="41" spans="1:7" ht="91.5" customHeight="1">
      <c r="A41" s="40" t="s">
        <v>41</v>
      </c>
      <c r="B41" s="41" t="s">
        <v>67</v>
      </c>
      <c r="C41" s="51">
        <v>2290.3</v>
      </c>
      <c r="D41" s="17" t="e">
        <f>#REF!+#REF!+#REF!+#REF!+#REF!+#REF!+#REF!+#REF!+#REF!+#REF!</f>
        <v>#REF!</v>
      </c>
      <c r="E41" s="18" t="e">
        <f>#REF!+#REF!+#REF!+#REF!+#REF!+#REF!+#REF!+#REF!+#REF!+#REF!</f>
        <v>#REF!</v>
      </c>
      <c r="F41" s="18" t="e">
        <f>#REF!+#REF!+#REF!+#REF!+#REF!+#REF!+#REF!+#REF!+#REF!+#REF!</f>
        <v>#REF!</v>
      </c>
      <c r="G41" s="18" t="e">
        <f>#REF!+#REF!+#REF!+#REF!+#REF!+#REF!+#REF!+#REF!+#REF!+#REF!</f>
        <v>#REF!</v>
      </c>
    </row>
    <row r="42" spans="1:7" ht="53.25" customHeight="1">
      <c r="A42" s="40" t="s">
        <v>72</v>
      </c>
      <c r="B42" s="61" t="s">
        <v>73</v>
      </c>
      <c r="C42" s="51">
        <v>35</v>
      </c>
      <c r="D42" s="20"/>
      <c r="E42" s="20"/>
      <c r="F42" s="20"/>
      <c r="G42" s="20"/>
    </row>
    <row r="43" spans="1:7" ht="25.5" customHeight="1">
      <c r="A43" s="22" t="s">
        <v>42</v>
      </c>
      <c r="B43" s="24" t="s">
        <v>37</v>
      </c>
      <c r="C43" s="49">
        <f>C47+C44</f>
        <v>353.90000000000003</v>
      </c>
      <c r="D43" s="20"/>
      <c r="E43" s="20"/>
      <c r="F43" s="20"/>
      <c r="G43" s="20"/>
    </row>
    <row r="44" spans="1:3" ht="38.25" customHeight="1">
      <c r="A44" s="13" t="s">
        <v>46</v>
      </c>
      <c r="B44" s="39" t="s">
        <v>80</v>
      </c>
      <c r="C44" s="50">
        <v>64.3</v>
      </c>
    </row>
    <row r="45" spans="1:3" ht="38.25" customHeight="1">
      <c r="A45" s="13" t="s">
        <v>69</v>
      </c>
      <c r="B45" s="39" t="s">
        <v>68</v>
      </c>
      <c r="C45" s="50">
        <v>64.3</v>
      </c>
    </row>
    <row r="46" spans="1:7" ht="147" customHeight="1">
      <c r="A46" s="13" t="s">
        <v>61</v>
      </c>
      <c r="B46" s="39" t="s">
        <v>62</v>
      </c>
      <c r="C46" s="50">
        <v>64.3</v>
      </c>
      <c r="D46" s="25" t="e">
        <f>#REF!+#REF!+#REF!+#REF!+#REF!+#REF!+#REF!+#REF!+#REF!+#REF!+#REF!+#REF!+#REF!+#REF!+#REF!+#REF!+#REF!+#REF!+#REF!+#REF!+#REF!</f>
        <v>#REF!</v>
      </c>
      <c r="E46" s="26" t="e">
        <f>#REF!+#REF!+#REF!+#REF!+#REF!+#REF!+#REF!+#REF!+#REF!+#REF!+#REF!+#REF!+#REF!+#REF!+#REF!+#REF!+#REF!+#REF!+#REF!+#REF!+#REF!</f>
        <v>#REF!</v>
      </c>
      <c r="F46" s="26" t="e">
        <f>#REF!+#REF!+#REF!+#REF!+#REF!+#REF!+#REF!+#REF!+#REF!+#REF!+#REF!+#REF!+#REF!+#REF!+#REF!+#REF!+#REF!+#REF!+#REF!+#REF!+#REF!</f>
        <v>#REF!</v>
      </c>
      <c r="G46" s="26" t="e">
        <f>#REF!+#REF!+#REF!+#REF!+#REF!+#REF!+#REF!+#REF!+#REF!+#REF!+#REF!+#REF!+#REF!+#REF!+#REF!+#REF!+#REF!+#REF!+#REF!+#REF!+#REF!</f>
        <v>#REF!</v>
      </c>
    </row>
    <row r="47" spans="1:7" ht="51.75" customHeight="1" thickBot="1">
      <c r="A47" s="48" t="s">
        <v>43</v>
      </c>
      <c r="B47" s="38" t="s">
        <v>36</v>
      </c>
      <c r="C47" s="52">
        <v>289.6</v>
      </c>
      <c r="D47" s="27"/>
      <c r="E47" s="27"/>
      <c r="F47" s="27"/>
      <c r="G47" s="27"/>
    </row>
    <row r="48" spans="1:7" ht="58.5" customHeight="1">
      <c r="A48" s="53" t="s">
        <v>44</v>
      </c>
      <c r="B48" s="54" t="s">
        <v>45</v>
      </c>
      <c r="C48" s="55">
        <v>289.6</v>
      </c>
      <c r="D48" s="27"/>
      <c r="E48" s="27"/>
      <c r="F48" s="27"/>
      <c r="G48" s="27"/>
    </row>
    <row r="49" spans="1:7" ht="39" customHeight="1">
      <c r="A49" s="22" t="s">
        <v>54</v>
      </c>
      <c r="B49" s="56" t="s">
        <v>55</v>
      </c>
      <c r="C49" s="63">
        <f>C50</f>
        <v>2479.65443</v>
      </c>
      <c r="D49" s="27"/>
      <c r="E49" s="27"/>
      <c r="F49" s="27"/>
      <c r="G49" s="27"/>
    </row>
    <row r="50" spans="1:3" ht="54" customHeight="1">
      <c r="A50" s="57" t="s">
        <v>56</v>
      </c>
      <c r="B50" s="58" t="s">
        <v>57</v>
      </c>
      <c r="C50" s="63">
        <v>2479.65443</v>
      </c>
    </row>
    <row r="51" spans="1:3" ht="54" customHeight="1">
      <c r="A51" s="62" t="s">
        <v>76</v>
      </c>
      <c r="B51" s="56" t="s">
        <v>77</v>
      </c>
      <c r="C51" s="49">
        <f>C52</f>
        <v>244</v>
      </c>
    </row>
    <row r="52" spans="1:3" ht="54" customHeight="1">
      <c r="A52" s="57" t="s">
        <v>78</v>
      </c>
      <c r="B52" s="58" t="s">
        <v>79</v>
      </c>
      <c r="C52" s="50">
        <v>244</v>
      </c>
    </row>
    <row r="53" spans="1:3" ht="40.5" customHeight="1">
      <c r="A53" s="11"/>
      <c r="B53" s="12" t="s">
        <v>19</v>
      </c>
      <c r="C53" s="65">
        <f>C10+C25</f>
        <v>24404.296430000002</v>
      </c>
    </row>
    <row r="54" spans="1:3" s="28" customFormat="1" ht="21" customHeight="1">
      <c r="A54" s="2"/>
      <c r="B54" s="3"/>
      <c r="C54" s="42"/>
    </row>
  </sheetData>
  <sheetProtection/>
  <mergeCells count="4">
    <mergeCell ref="B1:C1"/>
    <mergeCell ref="B3:C3"/>
    <mergeCell ref="A6:C6"/>
    <mergeCell ref="B4:C4"/>
  </mergeCells>
  <printOptions/>
  <pageMargins left="0.7086614173228347" right="0.7086614173228347" top="0.7480314960629921" bottom="0.7480314960629921" header="0.31496062992125984" footer="0.31496062992125984"/>
  <pageSetup fitToHeight="31" fitToWidth="1" horizontalDpi="600" verticalDpi="600" orientation="portrait" paperSize="9" scale="97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2023-12-25T11:01:39Z</cp:lastPrinted>
  <dcterms:created xsi:type="dcterms:W3CDTF">2019-10-28T13:09:06Z</dcterms:created>
  <dcterms:modified xsi:type="dcterms:W3CDTF">2023-12-27T06:20:11Z</dcterms:modified>
  <cp:category/>
  <cp:version/>
  <cp:contentType/>
  <cp:contentStatus/>
</cp:coreProperties>
</file>